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5_부복수전공\02_2026\2027-1_선발인원 및 사정기준\"/>
    </mc:Choice>
  </mc:AlternateContent>
  <xr:revisionPtr revIDLastSave="0" documentId="13_ncr:1_{7FE2D5DE-C11B-4E43-9D4B-EA1256675C42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일반학과(삼척)" sheetId="1" r:id="rId1"/>
    <sheet name="미래융합가상학과(삼척)" sheetId="7" r:id="rId2"/>
  </sheets>
  <definedNames>
    <definedName name="_xlnm._FilterDatabase" localSheetId="0" hidden="1">'일반학과(삼척)'!$D$3:$M$31</definedName>
    <definedName name="_xlnm.Print_Area" localSheetId="0">'일반학과(삼척)'!$D$1:$M$31</definedName>
    <definedName name="_xlnm.Print_Titles" localSheetId="0">'일반학과(삼척)'!$3:$4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0" i="7" l="1"/>
  <c r="D10" i="7"/>
  <c r="F30" i="1" l="1"/>
  <c r="F28" i="1"/>
  <c r="F26" i="1"/>
  <c r="F21" i="1"/>
  <c r="F18" i="1"/>
  <c r="F14" i="1"/>
  <c r="F31" i="1" l="1"/>
  <c r="G30" i="1"/>
  <c r="G28" i="1"/>
  <c r="G26" i="1"/>
  <c r="G21" i="1"/>
  <c r="G18" i="1"/>
  <c r="G14" i="1"/>
  <c r="J30" i="1"/>
  <c r="J28" i="1"/>
  <c r="J26" i="1"/>
  <c r="G31" i="1" l="1"/>
  <c r="J18" i="1"/>
  <c r="J14" i="1"/>
  <c r="J21" i="1"/>
  <c r="J31" i="1" l="1"/>
</calcChain>
</file>

<file path=xl/sharedStrings.xml><?xml version="1.0" encoding="utf-8"?>
<sst xmlns="http://schemas.openxmlformats.org/spreadsheetml/2006/main" count="171" uniqueCount="122">
  <si>
    <t>대학명</t>
  </si>
  <si>
    <t>총계</t>
    <phoneticPr fontId="2" type="noConversion"/>
  </si>
  <si>
    <t>보건과학대학</t>
    <phoneticPr fontId="2" type="noConversion"/>
  </si>
  <si>
    <t>소방방재학부</t>
    <phoneticPr fontId="2" type="noConversion"/>
  </si>
  <si>
    <t>공학대학</t>
    <phoneticPr fontId="2" type="noConversion"/>
  </si>
  <si>
    <t>바이오기능성소재학과</t>
    <phoneticPr fontId="2" type="noConversion"/>
  </si>
  <si>
    <t>멀티디자인학과</t>
    <phoneticPr fontId="2" type="noConversion"/>
  </si>
  <si>
    <t>사회복지학과</t>
    <phoneticPr fontId="2" type="noConversion"/>
  </si>
  <si>
    <t>모집단위명</t>
    <phoneticPr fontId="2" type="noConversion"/>
  </si>
  <si>
    <t>비고</t>
    <phoneticPr fontId="2" type="noConversion"/>
  </si>
  <si>
    <t>기계공학과</t>
    <phoneticPr fontId="2" type="noConversion"/>
  </si>
  <si>
    <t>그린에너지공학과</t>
    <phoneticPr fontId="2" type="noConversion"/>
  </si>
  <si>
    <t>전기공학과</t>
    <phoneticPr fontId="2" type="noConversion"/>
  </si>
  <si>
    <t>소계</t>
    <phoneticPr fontId="2" type="noConversion"/>
  </si>
  <si>
    <t>휴먼스포츠학과</t>
    <phoneticPr fontId="2" type="noConversion"/>
  </si>
  <si>
    <t>소방방재공학전공</t>
    <phoneticPr fontId="2" type="noConversion"/>
  </si>
  <si>
    <t>재난관리공학전공</t>
    <phoneticPr fontId="2" type="noConversion"/>
  </si>
  <si>
    <r>
      <t xml:space="preserve">선발기준
</t>
    </r>
    <r>
      <rPr>
        <b/>
        <sz val="8"/>
        <color theme="1"/>
        <rFont val="맑은 고딕"/>
        <family val="3"/>
        <charset val="129"/>
        <scheme val="minor"/>
      </rPr>
      <t>(선발과 관련된 선수과목이 있는 경우 반드시 선발기준에 포함하여 안내)</t>
    </r>
    <phoneticPr fontId="2" type="noConversion"/>
  </si>
  <si>
    <t>복수전공</t>
    <phoneticPr fontId="2" type="noConversion"/>
  </si>
  <si>
    <t>부전공</t>
    <phoneticPr fontId="2" type="noConversion"/>
  </si>
  <si>
    <t>1) 최소전공학점 이상 취득
2) 전공영역별 이수학점 이상 취득
3) 1),2)의 요건 충족</t>
    <phoneticPr fontId="2" type="noConversion"/>
  </si>
  <si>
    <t>미래토목건설공학과</t>
    <phoneticPr fontId="2" type="noConversion"/>
  </si>
  <si>
    <t>첨단AI공학과</t>
    <phoneticPr fontId="2" type="noConversion"/>
  </si>
  <si>
    <t>디자인스포츠대학</t>
    <phoneticPr fontId="2" type="noConversion"/>
  </si>
  <si>
    <t>인문사회대학</t>
    <phoneticPr fontId="2" type="noConversion"/>
  </si>
  <si>
    <t>공공행정학과</t>
    <phoneticPr fontId="2" type="noConversion"/>
  </si>
  <si>
    <t>관광학과</t>
    <phoneticPr fontId="2" type="noConversion"/>
  </si>
  <si>
    <t>경제금융학과</t>
    <phoneticPr fontId="2" type="noConversion"/>
  </si>
  <si>
    <t>영어과</t>
    <phoneticPr fontId="2" type="noConversion"/>
  </si>
  <si>
    <t>일본학과</t>
    <phoneticPr fontId="2" type="noConversion"/>
  </si>
  <si>
    <t>1) 최소전공학점 이상 취득
2) 전공영역별 이수학점 이상 취득
3) 1),2)의 요건 충족</t>
  </si>
  <si>
    <t>1) 최소전공학점 이상 취득
2) 전공영역별 이수학점 이상 취득
3) 졸업종합시험 60점이상</t>
  </si>
  <si>
    <t>1) 최소전공학점 이상 취득
2) 전공영역별 이수학점 이상 취득
3) 졸업전시회 참여(작품 3개이상 전시)</t>
  </si>
  <si>
    <t>미래융합가상학과명</t>
    <phoneticPr fontId="2" type="noConversion"/>
  </si>
  <si>
    <t>개설유형</t>
    <phoneticPr fontId="2" type="noConversion"/>
  </si>
  <si>
    <t>담당현황</t>
    <phoneticPr fontId="2" type="noConversion"/>
  </si>
  <si>
    <t>담당부서</t>
    <phoneticPr fontId="2" type="noConversion"/>
  </si>
  <si>
    <t>연락처</t>
    <phoneticPr fontId="2" type="noConversion"/>
  </si>
  <si>
    <t>스마트수소에너지융합학과</t>
    <phoneticPr fontId="2" type="noConversion"/>
  </si>
  <si>
    <t>부‧복수</t>
  </si>
  <si>
    <t>인지인공지능학과</t>
  </si>
  <si>
    <t>글로벌미래융합대학(삼척)</t>
    <phoneticPr fontId="2" type="noConversion"/>
  </si>
  <si>
    <t>033-570-6434</t>
    <phoneticPr fontId="2" type="noConversion"/>
  </si>
  <si>
    <t>나노융합학과</t>
    <phoneticPr fontId="2" type="noConversion"/>
  </si>
  <si>
    <t>033-250-7749</t>
    <phoneticPr fontId="2" type="noConversion"/>
  </si>
  <si>
    <t>AI영상크리에이터과</t>
    <phoneticPr fontId="2" type="noConversion"/>
  </si>
  <si>
    <t>부전공</t>
  </si>
  <si>
    <t>글로벌미래융합대학(삼척)</t>
  </si>
  <si>
    <t>엔터테인먼트콘텐츠제작학과</t>
    <phoneticPr fontId="2" type="noConversion"/>
  </si>
  <si>
    <t>033-570-6434</t>
  </si>
  <si>
    <t>1) 최소전공학점 이상 취득
2) 전공영역별 이수학점 이상 취득
3) 지정과목 성적인증, 자격증 취득, 졸업시험 중 택1</t>
  </si>
  <si>
    <t>1) 최소전공학점 이상 취득
2) 전공영역별 이수학점 이상 취득
3) 졸업종합시험 70점 이상(여행관광미학 B0이상 취득 시 면제)</t>
  </si>
  <si>
    <t>1) 최소전공학점 이상 취득
2) 전공영역별 이수학점 이상 취득
3) 졸업종합시험(60점 이상) 또는 어학성적 중 선택 (졸업종합시험 면제 조건-전공필수 1과목 B0이상 취득 시 면제)</t>
  </si>
  <si>
    <t>1) 최소전공학점 이상 취득
2) 전공영역별 이수학점 이상 취득
3) 졸업종합시험 70점 이상</t>
  </si>
  <si>
    <t>1) 최소전공학점 이상 취득
2) 전공영역별 이수학점 이상 취득
3) 전기공학과 개설 '캡스톤디자인연계기술사업화' 학점취득 및 발표에 통과한 자 혹은 전기관련 기사, 산업기사 필기시험에 합격한 자</t>
  </si>
  <si>
    <t>1) 최소전공학점 이상 취득
2) 전공영역별 이수학점 이상 취득
3) 졸업종합시험(과목별 60점 이상)</t>
  </si>
  <si>
    <t>1) 최소전공학점 이상 취득
2) 전공영역별 이수학점 이상 취득
3) 졸업전시회 참여(작품 2개 이상 전시)</t>
  </si>
  <si>
    <t>1) 최소전공학점 이상 취득
2) 전공영역별 이수학점 이상 취득
3) 전공관련 자격증 5개 취득</t>
  </si>
  <si>
    <r>
      <t>복수전공 이수인정 요건</t>
    </r>
    <r>
      <rPr>
        <b/>
        <sz val="8"/>
        <color theme="1"/>
        <rFont val="맑은 고딕"/>
        <family val="3"/>
        <charset val="129"/>
        <scheme val="minor"/>
      </rPr>
      <t xml:space="preserve">
1. 1),2),3)의 요건을 모두 충족해야 함
2. 3)의 소정요건은 추후 학과의 사정에 따라 변경될 수 있음</t>
    </r>
    <phoneticPr fontId="2" type="noConversion"/>
  </si>
  <si>
    <t>강원LRS공유대학본부</t>
  </si>
  <si>
    <t>2027학년도 1학기 일반학과 부·복수전공 이수예정자 선발인원 및 사정기준</t>
    <phoneticPr fontId="2" type="noConversion"/>
  </si>
  <si>
    <t>2027-1학기
 선발 예정 인원</t>
    <phoneticPr fontId="2" type="noConversion"/>
  </si>
  <si>
    <t>내선번호
삼척: 570-6XXX
도계: 540-XXXX</t>
    <phoneticPr fontId="2" type="noConversion"/>
  </si>
  <si>
    <t>입학정원</t>
    <phoneticPr fontId="2" type="noConversion"/>
  </si>
  <si>
    <t>부전공만 운영</t>
    <phoneticPr fontId="2" type="noConversion"/>
  </si>
  <si>
    <t>2027학년도 1학기 미래융합가상학과 부·복수전공 이수예정자 선발인원 및 사정기준</t>
    <phoneticPr fontId="2" type="noConversion"/>
  </si>
  <si>
    <t>최대정원</t>
    <phoneticPr fontId="2" type="noConversion"/>
  </si>
  <si>
    <t>1. 직전 학기 성적 평점평균
2. (동점자인 경우) 전공 평점 평균</t>
  </si>
  <si>
    <t>1) 최소전공학점 이상 취득
2) 전공영역별 이수학점 이상 취득
3) ①,②의 요건 충족
  ① 핵심 교과목 12학점 이상 이수
  ② 기초·심화 교과목 18학점  이상 이수
4) 강원혁신플랫폼 수소저장및운송기술, 강원혁신플랫폼 에너지소재공학 2개 교과목 중 1개 교과 필수 이수</t>
    <phoneticPr fontId="2" type="noConversion"/>
  </si>
  <si>
    <t>033-640-1584</t>
    <phoneticPr fontId="2" type="noConversion"/>
  </si>
  <si>
    <t>전년도(25학년도) 성적 평점 2.5이상</t>
    <phoneticPr fontId="2" type="noConversion"/>
  </si>
  <si>
    <t xml:space="preserve">1. 직전 학기 성적 평점평균
2. (동점자인 경우) 전공 평점 평균, 전공 과목이 없는 경우 면접 실시 </t>
  </si>
  <si>
    <t>1) 최소전공학점 이상 취득
  ① 2025학년도까지 42학점
  ② 2026학년도부터 36학점
2) 나노융합학과에서 이수한 모든 교과목의 성적 평점평균 1.75 이상(단, 학사학위취득 유예 학생 제외)
3) 1),2)의 요건 충족</t>
    <phoneticPr fontId="2" type="noConversion"/>
  </si>
  <si>
    <t>첨단소재·나노융합혁신융합대학사업단</t>
    <phoneticPr fontId="2" type="noConversion"/>
  </si>
  <si>
    <t>직전 학기 성적 평점 평균</t>
  </si>
  <si>
    <t>직전학기 성적 평점평균(100%)</t>
  </si>
  <si>
    <t>도시건축학과(5년제)</t>
  </si>
  <si>
    <t>590</t>
  </si>
  <si>
    <t>모집계획없음</t>
  </si>
  <si>
    <t>1. 직전학기 성적(100%)</t>
  </si>
  <si>
    <t>전체학기 평점</t>
  </si>
  <si>
    <t>540, 560, 
570, 305</t>
    <phoneticPr fontId="2" type="noConversion"/>
  </si>
  <si>
    <t>전학기 성적(100%)</t>
  </si>
  <si>
    <t>3119</t>
    <phoneticPr fontId="2" type="noConversion"/>
  </si>
  <si>
    <t>3140</t>
    <phoneticPr fontId="2" type="noConversion"/>
  </si>
  <si>
    <t>505</t>
    <phoneticPr fontId="2" type="noConversion"/>
  </si>
  <si>
    <t>면접(100%)</t>
  </si>
  <si>
    <t>340</t>
  </si>
  <si>
    <t>전체학기 성적</t>
  </si>
  <si>
    <t>400</t>
  </si>
  <si>
    <t>1. 복수전공 학과와 동일계열 
2. 전학기 성적</t>
  </si>
  <si>
    <t>전학기 성적</t>
  </si>
  <si>
    <t>830, 680</t>
  </si>
  <si>
    <t>1. 직전학기 성적 3.5 이상, 성적 순으로 선발
2. 동점자 발생 시 전체학기 평균평점으로 선발</t>
  </si>
  <si>
    <t>660</t>
    <phoneticPr fontId="2" type="noConversion"/>
  </si>
  <si>
    <t>공예디자인학과</t>
    <phoneticPr fontId="2" type="noConversion"/>
  </si>
  <si>
    <t>1. 전체학기 성적
2. 동점일 경우 직전학기 성적이 우수한자</t>
    <phoneticPr fontId="2" type="noConversion"/>
  </si>
  <si>
    <t>690</t>
    <phoneticPr fontId="2" type="noConversion"/>
  </si>
  <si>
    <t>전체학기 성적 50% + 면접 50%
*동점일 경우 직전학기 성적이 우수한 학생</t>
  </si>
  <si>
    <t>3320</t>
    <phoneticPr fontId="2" type="noConversion"/>
  </si>
  <si>
    <t>식품영양학과</t>
  </si>
  <si>
    <t>성적(직전학기까지 평균 평점) 50% +면접 50%</t>
  </si>
  <si>
    <t>3310</t>
    <phoneticPr fontId="2" type="noConversion"/>
  </si>
  <si>
    <t>전체학기 성적(100%)</t>
  </si>
  <si>
    <t>480</t>
  </si>
  <si>
    <t>전체학기 성적 100%</t>
  </si>
  <si>
    <t>640</t>
    <phoneticPr fontId="2" type="noConversion"/>
  </si>
  <si>
    <t>650</t>
  </si>
  <si>
    <t>2027학년도 명칭 변경
(생활조형디자인학과 --&gt; 공예디자인학과)</t>
    <phoneticPr fontId="2" type="noConversion"/>
  </si>
  <si>
    <t>1. 전체학기 성적(70%), 2. 면접(30%)</t>
  </si>
  <si>
    <t>630</t>
    <phoneticPr fontId="2" type="noConversion"/>
  </si>
  <si>
    <t>1. 전체학기 성적(50%)  2. 면접(50%)</t>
    <phoneticPr fontId="2" type="noConversion"/>
  </si>
  <si>
    <t>1) 최소전공학점 이상 취득
2) 전공영역별 이수학점 이상 취득
3) 졸업종합시험(과목별 40점 이상, 평균 60점 이상) 통과
4) 봉사시간 200시간 이상 취득
5) 응급처치교육 2회 수료</t>
    <phoneticPr fontId="2" type="noConversion"/>
  </si>
  <si>
    <t>360</t>
    <phoneticPr fontId="2" type="noConversion"/>
  </si>
  <si>
    <t>1. 직전학기 성적순 선발</t>
  </si>
  <si>
    <t>3420</t>
  </si>
  <si>
    <t>1) 최소전공학점 이상 취득</t>
  </si>
  <si>
    <t>320, 330, 390</t>
  </si>
  <si>
    <t>보건복지대학</t>
    <phoneticPr fontId="2" type="noConversion"/>
  </si>
  <si>
    <t>인문대학(강릉)</t>
    <phoneticPr fontId="2" type="noConversion"/>
  </si>
  <si>
    <t>글로컬통합학과</t>
    <phoneticPr fontId="2" type="noConversion"/>
  </si>
  <si>
    <t>글로컬통합학과, 
부전공 모집 계획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</si>
</sst>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8210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rgb="FF0E1C2C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176" fontId="4" fillId="4" borderId="11" xfId="0" applyNumberFormat="1" applyFont="1" applyFill="1" applyBorder="1" applyAlignment="1">
      <alignment horizontal="center" vertical="center" wrapText="1"/>
    </xf>
    <xf numFmtId="176" fontId="4" fillId="4" borderId="12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9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0" fontId="3" fillId="0" borderId="9" xfId="0" applyFont="1" applyBorder="1" applyAlignment="1">
      <alignment vertical="center" wrapText="1" shrinkToFit="1"/>
    </xf>
    <xf numFmtId="0" fontId="6" fillId="2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3" fillId="0" borderId="9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9" xfId="0" applyFont="1" applyBorder="1" applyAlignment="1">
      <alignment vertical="center"/>
    </xf>
    <xf numFmtId="0" fontId="4" fillId="3" borderId="9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>
      <alignment vertical="center"/>
    </xf>
    <xf numFmtId="0" fontId="12" fillId="0" borderId="1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4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3" fillId="0" borderId="9" xfId="0" applyFont="1" applyBorder="1" applyAlignment="1">
      <alignment vertical="center" wrapText="1"/>
    </xf>
    <xf numFmtId="0" fontId="0" fillId="0" borderId="8" xfId="0" applyBorder="1" applyAlignment="1">
      <alignment horizontal="left" vertical="center"/>
    </xf>
    <xf numFmtId="0" fontId="12" fillId="0" borderId="2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23" xfId="0" applyFont="1" applyBorder="1">
      <alignment vertical="center"/>
    </xf>
    <xf numFmtId="0" fontId="12" fillId="0" borderId="30" xfId="0" applyFont="1" applyBorder="1" applyAlignment="1">
      <alignment horizontal="center" vertical="center"/>
    </xf>
    <xf numFmtId="0" fontId="12" fillId="0" borderId="21" xfId="0" applyFont="1" applyBorder="1" applyAlignment="1">
      <alignment vertical="center" wrapText="1"/>
    </xf>
    <xf numFmtId="0" fontId="13" fillId="0" borderId="17" xfId="0" applyFont="1" applyBorder="1" applyAlignment="1">
      <alignment horizontal="center" vertical="center" wrapText="1" shrinkToFit="1"/>
    </xf>
    <xf numFmtId="0" fontId="13" fillId="0" borderId="3" xfId="0" applyFont="1" applyBorder="1" applyAlignment="1">
      <alignment horizontal="center" vertical="center"/>
    </xf>
    <xf numFmtId="0" fontId="0" fillId="0" borderId="25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 indent="2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104775</xdr:colOff>
      <xdr:row>1</xdr:row>
      <xdr:rowOff>9525</xdr:rowOff>
    </xdr:from>
    <xdr:to>
      <xdr:col>9</xdr:col>
      <xdr:colOff>872067</xdr:colOff>
      <xdr:row>1</xdr:row>
      <xdr:rowOff>2238375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28B98A7B-DAFA-48A5-8E53-1C3FD5990178}"/>
            </a:ext>
          </a:extLst>
        </xdr:cNvPr>
        <xdr:cNvSpPr/>
      </xdr:nvSpPr>
      <xdr:spPr>
        <a:xfrm>
          <a:off x="104775" y="342900"/>
          <a:ext cx="14121342" cy="2228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H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열에서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1</xdr:row>
      <xdr:rowOff>9524</xdr:rowOff>
    </xdr:from>
    <xdr:to>
      <xdr:col>7</xdr:col>
      <xdr:colOff>2781300</xdr:colOff>
      <xdr:row>1</xdr:row>
      <xdr:rowOff>2285999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B1E770-16FB-4CD7-B8DA-7A977939F4E0}"/>
            </a:ext>
          </a:extLst>
        </xdr:cNvPr>
        <xdr:cNvSpPr/>
      </xdr:nvSpPr>
      <xdr:spPr>
        <a:xfrm>
          <a:off x="38100" y="342899"/>
          <a:ext cx="16135350" cy="227647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200" b="1">
              <a:solidFill>
                <a:sysClr val="windowText" lastClr="000000"/>
              </a:solidFill>
            </a:rPr>
            <a:t>1. </a:t>
          </a:r>
          <a:r>
            <a:rPr lang="ko-KR" altLang="en-US" sz="1200" b="1">
              <a:solidFill>
                <a:sysClr val="windowText" lastClr="000000"/>
              </a:solidFill>
            </a:rPr>
            <a:t>복수전공 이수 인정 요건   </a:t>
          </a:r>
          <a:r>
            <a:rPr lang="en-US" altLang="ko-KR" sz="1200" b="1">
              <a:solidFill>
                <a:sysClr val="windowText" lastClr="000000"/>
              </a:solidFill>
            </a:rPr>
            <a:t>※ 1),2),3)</a:t>
          </a:r>
          <a:r>
            <a:rPr lang="ko-KR" altLang="en-US" sz="1200" b="1">
              <a:solidFill>
                <a:sysClr val="windowText" lastClr="000000"/>
              </a:solidFill>
            </a:rPr>
            <a:t>의 요건을 모두 충족해야 함</a:t>
          </a:r>
          <a:endParaRPr lang="en-US" altLang="ko-KR" sz="1200" b="1">
            <a:solidFill>
              <a:sysClr val="windowText" lastClr="000000"/>
            </a:solidFill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0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1)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2)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 이수학점 이상 취득</a:t>
          </a:r>
          <a:r>
            <a:rPr lang="en-US" altLang="ko-KR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3) </a:t>
          </a:r>
          <a:r>
            <a:rPr lang="ko-KR" altLang="en-US" sz="1200" b="1" u="sng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졸업논문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실험실습보고서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실기발표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졸업종합시험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그밖에 학부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 </a:t>
          </a:r>
          <a:r>
            <a:rPr lang="ko-KR" altLang="en-US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및 학과에서 정하는 요건</a:t>
          </a:r>
          <a:r>
            <a:rPr lang="en-US" altLang="ko-KR" sz="11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en-US" altLang="ko-KR" sz="1200" b="0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</a:t>
          </a:r>
          <a:r>
            <a:rPr lang="ko-KR" altLang="en-US" sz="1200" b="1">
              <a:solidFill>
                <a:srgbClr val="0000FF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합격</a:t>
          </a:r>
          <a:endParaRPr lang="en-US" altLang="ko-KR" sz="1200" b="1">
            <a:solidFill>
              <a:srgbClr val="0000FF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주관학과에서 정한 </a:t>
          </a:r>
          <a:r>
            <a:rPr lang="en-US" altLang="ko-KR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3) </a:t>
          </a:r>
          <a:r>
            <a:rPr lang="ko-KR" altLang="en-US" sz="1200" b="1" u="sng">
              <a:solidFill>
                <a:srgbClr val="FF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소정요건은 표에서 확인</a:t>
          </a:r>
          <a:endParaRPr lang="en-US" altLang="ko-KR" sz="1200" b="1" u="sng">
            <a:solidFill>
              <a:srgbClr val="FF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     *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최소전공학점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전공영역별이수학점은 학생의 입학년도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(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입학 후 신설된 학과의 경우 신설된 학년도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)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의 교육과정에 따르되</a:t>
          </a:r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,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복수전공 학과의 지도를 받아 이수해야 함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en-US" altLang="ko-KR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2. </a:t>
          </a:r>
          <a:r>
            <a:rPr lang="ko-KR" altLang="en-US" sz="1200" b="1">
              <a:solidFill>
                <a:sysClr val="windowText" lastClr="000000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부전공 이수 인정 요건</a:t>
          </a:r>
          <a:endParaRPr lang="en-US" altLang="ko-KR" sz="1200" b="1">
            <a:solidFill>
              <a:sysClr val="windowText" lastClr="000000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  <a:p>
          <a:pPr algn="l"/>
          <a:r>
            <a:rPr lang="ko-KR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⇒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필수로 지정한 교과목 포함 </a:t>
          </a:r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21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학점 이상 취득</a:t>
          </a:r>
          <a:endParaRPr lang="en-US" altLang="ko-KR" sz="1200" b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*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부전공 필수 교과목의 경우 부전공 학과의 지도를 받아 이수해야 함</a:t>
          </a:r>
          <a:endParaRPr lang="ko-KR" altLang="en-US" sz="1200" b="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1"/>
  <sheetViews>
    <sheetView tabSelected="1" topLeftCell="D1" zoomScaleNormal="100" zoomScaleSheetLayoutView="80" workbookViewId="0">
      <pane ySplit="4" topLeftCell="A5" activePane="bottomLeft" state="frozen"/>
      <selection activeCell="G28" sqref="G28"/>
      <selection pane="bottomLeft" activeCell="K8" sqref="K8"/>
    </sheetView>
  </sheetViews>
  <sheetFormatPr defaultRowHeight="16.5" x14ac:dyDescent="0.3"/>
  <cols>
    <col min="1" max="1" width="0" hidden="1" customWidth="1"/>
    <col min="2" max="2" width="9" hidden="1" customWidth="1"/>
    <col min="3" max="3" width="6.75" hidden="1" customWidth="1"/>
    <col min="4" max="4" width="17.25" style="4" bestFit="1" customWidth="1"/>
    <col min="5" max="5" width="21.375" bestFit="1" customWidth="1"/>
    <col min="6" max="6" width="9.25" bestFit="1" customWidth="1"/>
    <col min="7" max="7" width="15.375" style="1" bestFit="1" customWidth="1"/>
    <col min="8" max="8" width="50.625" style="4" bestFit="1" customWidth="1"/>
    <col min="9" max="9" width="61.375" style="4" customWidth="1"/>
    <col min="10" max="10" width="15.375" style="1" bestFit="1" customWidth="1"/>
    <col min="11" max="11" width="46.875" style="4" customWidth="1"/>
    <col min="12" max="12" width="16.25" style="1" bestFit="1" customWidth="1"/>
    <col min="13" max="13" width="21.875" customWidth="1"/>
  </cols>
  <sheetData>
    <row r="1" spans="4:13" ht="26.25" x14ac:dyDescent="0.3">
      <c r="D1" s="105" t="s">
        <v>60</v>
      </c>
      <c r="E1" s="105"/>
      <c r="F1" s="105"/>
      <c r="G1" s="105"/>
      <c r="H1" s="105"/>
      <c r="I1" s="105"/>
      <c r="J1" s="105"/>
      <c r="K1" s="105"/>
      <c r="L1" s="105"/>
    </row>
    <row r="2" spans="4:13" s="15" customFormat="1" ht="180.75" customHeight="1" thickBot="1" x14ac:dyDescent="0.35">
      <c r="D2" s="14"/>
      <c r="E2" s="14"/>
      <c r="F2" s="14"/>
      <c r="G2" s="14"/>
      <c r="H2" s="14"/>
      <c r="I2" s="14"/>
      <c r="J2" s="14"/>
      <c r="K2" s="14"/>
      <c r="L2" s="14"/>
    </row>
    <row r="3" spans="4:13" s="2" customFormat="1" ht="17.25" thickBot="1" x14ac:dyDescent="0.35">
      <c r="D3" s="106" t="s">
        <v>0</v>
      </c>
      <c r="E3" s="100" t="s">
        <v>8</v>
      </c>
      <c r="F3" s="100" t="s">
        <v>63</v>
      </c>
      <c r="G3" s="110" t="s">
        <v>18</v>
      </c>
      <c r="H3" s="110"/>
      <c r="I3" s="111"/>
      <c r="J3" s="110" t="s">
        <v>19</v>
      </c>
      <c r="K3" s="111"/>
      <c r="L3" s="108" t="s">
        <v>62</v>
      </c>
      <c r="M3" s="92" t="s">
        <v>9</v>
      </c>
    </row>
    <row r="4" spans="4:13" s="2" customFormat="1" ht="39" x14ac:dyDescent="0.3">
      <c r="D4" s="107"/>
      <c r="E4" s="101"/>
      <c r="F4" s="101"/>
      <c r="G4" s="52" t="s">
        <v>61</v>
      </c>
      <c r="H4" s="8" t="s">
        <v>17</v>
      </c>
      <c r="I4" s="20" t="s">
        <v>58</v>
      </c>
      <c r="J4" s="52" t="s">
        <v>61</v>
      </c>
      <c r="K4" s="7" t="s">
        <v>17</v>
      </c>
      <c r="L4" s="109"/>
      <c r="M4" s="93"/>
    </row>
    <row r="5" spans="4:13" s="2" customFormat="1" x14ac:dyDescent="0.3">
      <c r="D5" s="97" t="s">
        <v>4</v>
      </c>
      <c r="E5" s="22" t="s">
        <v>76</v>
      </c>
      <c r="F5" s="80"/>
      <c r="G5" s="27">
        <v>0</v>
      </c>
      <c r="H5" s="17"/>
      <c r="I5" s="29"/>
      <c r="J5" s="51">
        <v>0</v>
      </c>
      <c r="K5" s="29"/>
      <c r="L5" s="54" t="s">
        <v>77</v>
      </c>
      <c r="M5" s="9" t="s">
        <v>78</v>
      </c>
    </row>
    <row r="6" spans="4:13" s="2" customFormat="1" ht="49.5" x14ac:dyDescent="0.3">
      <c r="D6" s="98"/>
      <c r="E6" s="22" t="s">
        <v>21</v>
      </c>
      <c r="F6" s="80">
        <v>29</v>
      </c>
      <c r="G6" s="78">
        <v>10</v>
      </c>
      <c r="H6" s="24" t="s">
        <v>79</v>
      </c>
      <c r="I6" s="28" t="s">
        <v>31</v>
      </c>
      <c r="J6" s="51">
        <v>10</v>
      </c>
      <c r="K6" s="23" t="s">
        <v>79</v>
      </c>
      <c r="L6" s="54" t="s">
        <v>85</v>
      </c>
      <c r="M6" s="9"/>
    </row>
    <row r="7" spans="4:13" s="2" customFormat="1" ht="29.25" customHeight="1" x14ac:dyDescent="0.3">
      <c r="D7" s="98"/>
      <c r="E7" s="90" t="s">
        <v>10</v>
      </c>
      <c r="F7" s="80">
        <v>86</v>
      </c>
      <c r="G7" s="78">
        <v>17</v>
      </c>
      <c r="H7" s="24" t="s">
        <v>82</v>
      </c>
      <c r="I7" s="23" t="s">
        <v>116</v>
      </c>
      <c r="J7" s="51">
        <v>17</v>
      </c>
      <c r="K7" s="23" t="s">
        <v>82</v>
      </c>
      <c r="L7" s="54" t="s">
        <v>117</v>
      </c>
      <c r="M7" s="25"/>
    </row>
    <row r="8" spans="4:13" s="2" customFormat="1" ht="49.5" x14ac:dyDescent="0.3">
      <c r="D8" s="98"/>
      <c r="E8" s="3" t="s">
        <v>11</v>
      </c>
      <c r="F8" s="81">
        <v>129</v>
      </c>
      <c r="G8" s="78">
        <v>30</v>
      </c>
      <c r="H8" s="24" t="s">
        <v>80</v>
      </c>
      <c r="I8" s="28" t="s">
        <v>31</v>
      </c>
      <c r="J8" s="51">
        <v>30</v>
      </c>
      <c r="K8" s="23" t="s">
        <v>80</v>
      </c>
      <c r="L8" s="59" t="s">
        <v>81</v>
      </c>
      <c r="M8" s="9"/>
    </row>
    <row r="9" spans="4:13" s="2" customFormat="1" x14ac:dyDescent="0.3">
      <c r="D9" s="98"/>
      <c r="E9" s="3" t="s">
        <v>3</v>
      </c>
      <c r="F9" s="102">
        <v>76</v>
      </c>
      <c r="G9" s="78"/>
      <c r="H9" s="24"/>
      <c r="I9" s="29"/>
      <c r="J9" s="51"/>
      <c r="K9" s="29"/>
      <c r="L9" s="54"/>
      <c r="M9" s="9"/>
    </row>
    <row r="10" spans="4:13" s="2" customFormat="1" ht="49.5" x14ac:dyDescent="0.3">
      <c r="D10" s="98"/>
      <c r="E10" s="91" t="s">
        <v>15</v>
      </c>
      <c r="F10" s="103"/>
      <c r="G10" s="78">
        <v>10</v>
      </c>
      <c r="H10" s="79" t="s">
        <v>82</v>
      </c>
      <c r="I10" s="13" t="s">
        <v>30</v>
      </c>
      <c r="J10" s="51">
        <v>10</v>
      </c>
      <c r="K10" s="33" t="s">
        <v>82</v>
      </c>
      <c r="L10" s="54" t="s">
        <v>83</v>
      </c>
      <c r="M10" s="9"/>
    </row>
    <row r="11" spans="4:13" s="2" customFormat="1" ht="49.5" x14ac:dyDescent="0.3">
      <c r="D11" s="98"/>
      <c r="E11" s="91" t="s">
        <v>16</v>
      </c>
      <c r="F11" s="104"/>
      <c r="G11" s="78">
        <v>15</v>
      </c>
      <c r="H11" s="21" t="s">
        <v>82</v>
      </c>
      <c r="I11" s="13" t="s">
        <v>31</v>
      </c>
      <c r="J11" s="51">
        <v>15</v>
      </c>
      <c r="K11" s="16" t="s">
        <v>82</v>
      </c>
      <c r="L11" s="55" t="s">
        <v>84</v>
      </c>
      <c r="M11" s="9"/>
    </row>
    <row r="12" spans="4:13" s="2" customFormat="1" ht="66" x14ac:dyDescent="0.3">
      <c r="D12" s="98"/>
      <c r="E12" s="3" t="s">
        <v>12</v>
      </c>
      <c r="F12" s="80">
        <v>33</v>
      </c>
      <c r="G12" s="27">
        <v>4</v>
      </c>
      <c r="H12" s="24" t="s">
        <v>86</v>
      </c>
      <c r="I12" s="28" t="s">
        <v>54</v>
      </c>
      <c r="J12" s="51">
        <v>4</v>
      </c>
      <c r="K12" s="16" t="s">
        <v>86</v>
      </c>
      <c r="L12" s="56" t="s">
        <v>87</v>
      </c>
      <c r="M12" s="9"/>
    </row>
    <row r="13" spans="4:13" s="2" customFormat="1" ht="49.5" x14ac:dyDescent="0.3">
      <c r="D13" s="98"/>
      <c r="E13" s="3" t="s">
        <v>22</v>
      </c>
      <c r="F13" s="80">
        <v>166</v>
      </c>
      <c r="G13" s="27">
        <v>16</v>
      </c>
      <c r="H13" s="24" t="s">
        <v>88</v>
      </c>
      <c r="I13" s="28" t="s">
        <v>30</v>
      </c>
      <c r="J13" s="51">
        <v>16</v>
      </c>
      <c r="K13" s="16" t="s">
        <v>88</v>
      </c>
      <c r="L13" s="54" t="s">
        <v>89</v>
      </c>
      <c r="M13" s="25"/>
    </row>
    <row r="14" spans="4:13" s="2" customFormat="1" x14ac:dyDescent="0.3">
      <c r="D14" s="99"/>
      <c r="E14" s="5" t="s">
        <v>13</v>
      </c>
      <c r="F14" s="5">
        <f>SUM(F5:F13)</f>
        <v>519</v>
      </c>
      <c r="G14" s="6">
        <f>SUM(G5:G13)</f>
        <v>102</v>
      </c>
      <c r="H14" s="31"/>
      <c r="I14" s="30"/>
      <c r="J14" s="6">
        <f>SUM(J5:J13)</f>
        <v>102</v>
      </c>
      <c r="K14" s="30"/>
      <c r="L14" s="57"/>
      <c r="M14" s="10"/>
    </row>
    <row r="15" spans="4:13" s="2" customFormat="1" ht="49.5" x14ac:dyDescent="0.3">
      <c r="D15" s="96" t="s">
        <v>23</v>
      </c>
      <c r="E15" s="3" t="s">
        <v>6</v>
      </c>
      <c r="F15" s="80">
        <v>55</v>
      </c>
      <c r="G15" s="27">
        <v>3</v>
      </c>
      <c r="H15" s="32" t="s">
        <v>90</v>
      </c>
      <c r="I15" s="18" t="s">
        <v>32</v>
      </c>
      <c r="J15" s="51">
        <v>3</v>
      </c>
      <c r="K15" s="28" t="s">
        <v>91</v>
      </c>
      <c r="L15" s="54" t="s">
        <v>92</v>
      </c>
      <c r="M15" s="9"/>
    </row>
    <row r="16" spans="4:13" s="2" customFormat="1" ht="49.5" x14ac:dyDescent="0.3">
      <c r="D16" s="96"/>
      <c r="E16" s="88" t="s">
        <v>95</v>
      </c>
      <c r="F16" s="80">
        <v>40</v>
      </c>
      <c r="G16" s="27">
        <v>4</v>
      </c>
      <c r="H16" s="32" t="s">
        <v>96</v>
      </c>
      <c r="I16" s="19" t="s">
        <v>56</v>
      </c>
      <c r="J16" s="51">
        <v>4</v>
      </c>
      <c r="K16" s="28" t="s">
        <v>96</v>
      </c>
      <c r="L16" s="54" t="s">
        <v>97</v>
      </c>
      <c r="M16" s="89" t="s">
        <v>108</v>
      </c>
    </row>
    <row r="17" spans="4:13" s="2" customFormat="1" ht="49.5" x14ac:dyDescent="0.3">
      <c r="D17" s="96"/>
      <c r="E17" s="3" t="s">
        <v>14</v>
      </c>
      <c r="F17" s="80">
        <v>43</v>
      </c>
      <c r="G17" s="27">
        <v>4</v>
      </c>
      <c r="H17" s="32" t="s">
        <v>93</v>
      </c>
      <c r="I17" s="28" t="s">
        <v>57</v>
      </c>
      <c r="J17" s="51">
        <v>4</v>
      </c>
      <c r="K17" s="28" t="s">
        <v>93</v>
      </c>
      <c r="L17" s="54" t="s">
        <v>94</v>
      </c>
      <c r="M17" s="25"/>
    </row>
    <row r="18" spans="4:13" s="2" customFormat="1" x14ac:dyDescent="0.3">
      <c r="D18" s="96"/>
      <c r="E18" s="5" t="s">
        <v>13</v>
      </c>
      <c r="F18" s="5">
        <f>SUM(F15:F17)</f>
        <v>138</v>
      </c>
      <c r="G18" s="6">
        <f t="shared" ref="G18:J18" si="0">SUM(G15:G17)</f>
        <v>11</v>
      </c>
      <c r="H18" s="31"/>
      <c r="I18" s="30"/>
      <c r="J18" s="6">
        <f t="shared" si="0"/>
        <v>11</v>
      </c>
      <c r="K18" s="30"/>
      <c r="L18" s="57"/>
      <c r="M18" s="10"/>
    </row>
    <row r="19" spans="4:13" s="2" customFormat="1" ht="49.5" x14ac:dyDescent="0.3">
      <c r="D19" s="96" t="s">
        <v>2</v>
      </c>
      <c r="E19" s="3" t="s">
        <v>5</v>
      </c>
      <c r="F19" s="80">
        <v>15</v>
      </c>
      <c r="G19" s="27">
        <v>15</v>
      </c>
      <c r="H19" s="32" t="s">
        <v>98</v>
      </c>
      <c r="I19" s="28" t="s">
        <v>31</v>
      </c>
      <c r="J19" s="51">
        <v>15</v>
      </c>
      <c r="K19" s="28" t="s">
        <v>98</v>
      </c>
      <c r="L19" s="54" t="s">
        <v>99</v>
      </c>
      <c r="M19" s="9"/>
    </row>
    <row r="20" spans="4:13" s="2" customFormat="1" ht="49.5" x14ac:dyDescent="0.3">
      <c r="D20" s="96"/>
      <c r="E20" s="22" t="s">
        <v>100</v>
      </c>
      <c r="F20" s="80">
        <v>25</v>
      </c>
      <c r="G20" s="27">
        <v>7</v>
      </c>
      <c r="H20" s="32" t="s">
        <v>101</v>
      </c>
      <c r="I20" s="28" t="s">
        <v>30</v>
      </c>
      <c r="J20" s="51">
        <v>7</v>
      </c>
      <c r="K20" s="13" t="s">
        <v>101</v>
      </c>
      <c r="L20" s="54" t="s">
        <v>102</v>
      </c>
      <c r="M20" s="9"/>
    </row>
    <row r="21" spans="4:13" s="2" customFormat="1" x14ac:dyDescent="0.3">
      <c r="D21" s="96"/>
      <c r="E21" s="5" t="s">
        <v>13</v>
      </c>
      <c r="F21" s="5">
        <f>SUM(F19:F20)</f>
        <v>40</v>
      </c>
      <c r="G21" s="6">
        <f>SUM(G19:G20)</f>
        <v>22</v>
      </c>
      <c r="H21" s="31"/>
      <c r="I21" s="26"/>
      <c r="J21" s="6">
        <f>SUM(J19:J20)</f>
        <v>22</v>
      </c>
      <c r="K21" s="26"/>
      <c r="L21" s="57"/>
      <c r="M21" s="10"/>
    </row>
    <row r="22" spans="4:13" s="2" customFormat="1" ht="49.5" x14ac:dyDescent="0.3">
      <c r="D22" s="96" t="s">
        <v>24</v>
      </c>
      <c r="E22" s="90" t="s">
        <v>25</v>
      </c>
      <c r="F22" s="80">
        <v>25</v>
      </c>
      <c r="G22" s="27">
        <v>20</v>
      </c>
      <c r="H22" s="32" t="s">
        <v>109</v>
      </c>
      <c r="I22" s="28" t="s">
        <v>53</v>
      </c>
      <c r="J22" s="51">
        <v>20</v>
      </c>
      <c r="K22" s="23" t="s">
        <v>103</v>
      </c>
      <c r="L22" s="54" t="s">
        <v>110</v>
      </c>
      <c r="M22" s="9"/>
    </row>
    <row r="23" spans="4:13" s="2" customFormat="1" ht="49.5" x14ac:dyDescent="0.3">
      <c r="D23" s="96"/>
      <c r="E23" s="3" t="s">
        <v>26</v>
      </c>
      <c r="F23" s="80">
        <v>21</v>
      </c>
      <c r="G23" s="27">
        <v>10</v>
      </c>
      <c r="H23" s="24" t="s">
        <v>103</v>
      </c>
      <c r="I23" s="28" t="s">
        <v>51</v>
      </c>
      <c r="J23" s="51">
        <v>10</v>
      </c>
      <c r="K23" s="16" t="s">
        <v>103</v>
      </c>
      <c r="L23" s="54" t="s">
        <v>104</v>
      </c>
      <c r="M23" s="9"/>
    </row>
    <row r="24" spans="4:13" s="2" customFormat="1" ht="49.5" x14ac:dyDescent="0.3">
      <c r="D24" s="96"/>
      <c r="E24" s="3" t="s">
        <v>27</v>
      </c>
      <c r="F24" s="80">
        <v>22</v>
      </c>
      <c r="G24" s="27">
        <v>22</v>
      </c>
      <c r="H24" s="24" t="s">
        <v>105</v>
      </c>
      <c r="I24" s="28" t="s">
        <v>55</v>
      </c>
      <c r="J24" s="51">
        <v>22</v>
      </c>
      <c r="K24" s="16" t="s">
        <v>105</v>
      </c>
      <c r="L24" s="54" t="s">
        <v>106</v>
      </c>
      <c r="M24" s="9"/>
    </row>
    <row r="25" spans="4:13" s="2" customFormat="1" ht="66" x14ac:dyDescent="0.3">
      <c r="D25" s="96"/>
      <c r="E25" s="22" t="s">
        <v>28</v>
      </c>
      <c r="F25" s="80">
        <v>25</v>
      </c>
      <c r="G25" s="27">
        <v>25</v>
      </c>
      <c r="H25" s="24" t="s">
        <v>103</v>
      </c>
      <c r="I25" s="28" t="s">
        <v>52</v>
      </c>
      <c r="J25" s="51">
        <v>25</v>
      </c>
      <c r="K25" s="16" t="s">
        <v>103</v>
      </c>
      <c r="L25" s="54" t="s">
        <v>107</v>
      </c>
      <c r="M25" s="9"/>
    </row>
    <row r="26" spans="4:13" s="2" customFormat="1" x14ac:dyDescent="0.3">
      <c r="D26" s="96"/>
      <c r="E26" s="5" t="s">
        <v>13</v>
      </c>
      <c r="F26" s="5">
        <f>SUM(F22:F25)</f>
        <v>93</v>
      </c>
      <c r="G26" s="6">
        <f>SUM(G22:G25)</f>
        <v>77</v>
      </c>
      <c r="H26" s="31"/>
      <c r="I26" s="26"/>
      <c r="J26" s="6">
        <f>SUM(J22:J25)</f>
        <v>77</v>
      </c>
      <c r="K26" s="26"/>
      <c r="L26" s="57"/>
      <c r="M26" s="10"/>
    </row>
    <row r="27" spans="4:13" s="2" customFormat="1" ht="82.5" x14ac:dyDescent="0.3">
      <c r="D27" s="96" t="s">
        <v>118</v>
      </c>
      <c r="E27" s="90" t="s">
        <v>7</v>
      </c>
      <c r="F27" s="80">
        <v>30</v>
      </c>
      <c r="G27" s="27">
        <v>3</v>
      </c>
      <c r="H27" s="24" t="s">
        <v>111</v>
      </c>
      <c r="I27" s="28" t="s">
        <v>112</v>
      </c>
      <c r="J27" s="51">
        <v>0</v>
      </c>
      <c r="K27" s="23"/>
      <c r="L27" s="54" t="s">
        <v>113</v>
      </c>
      <c r="M27" s="89" t="s">
        <v>121</v>
      </c>
    </row>
    <row r="28" spans="4:13" s="2" customFormat="1" x14ac:dyDescent="0.3">
      <c r="D28" s="96"/>
      <c r="E28" s="5" t="s">
        <v>13</v>
      </c>
      <c r="F28" s="5">
        <f>SUM(F27:F27)</f>
        <v>30</v>
      </c>
      <c r="G28" s="6">
        <f>SUM(G27:G27)</f>
        <v>3</v>
      </c>
      <c r="H28" s="31"/>
      <c r="I28" s="26"/>
      <c r="J28" s="6">
        <f>SUM(J27:J27)</f>
        <v>0</v>
      </c>
      <c r="K28" s="26"/>
      <c r="L28" s="57"/>
      <c r="M28" s="10"/>
    </row>
    <row r="29" spans="4:13" s="2" customFormat="1" ht="49.5" x14ac:dyDescent="0.3">
      <c r="D29" s="96" t="s">
        <v>119</v>
      </c>
      <c r="E29" s="90" t="s">
        <v>29</v>
      </c>
      <c r="F29" s="80">
        <v>14</v>
      </c>
      <c r="G29" s="27">
        <v>10</v>
      </c>
      <c r="H29" s="24" t="s">
        <v>114</v>
      </c>
      <c r="I29" s="13" t="s">
        <v>50</v>
      </c>
      <c r="J29" s="51">
        <v>10</v>
      </c>
      <c r="K29" s="23" t="s">
        <v>114</v>
      </c>
      <c r="L29" s="54" t="s">
        <v>115</v>
      </c>
      <c r="M29" s="89" t="s">
        <v>120</v>
      </c>
    </row>
    <row r="30" spans="4:13" s="2" customFormat="1" x14ac:dyDescent="0.3">
      <c r="D30" s="96"/>
      <c r="E30" s="5" t="s">
        <v>13</v>
      </c>
      <c r="F30" s="5">
        <f>SUM(F29:F29)</f>
        <v>14</v>
      </c>
      <c r="G30" s="6">
        <f>SUM(G29:G29)</f>
        <v>10</v>
      </c>
      <c r="H30" s="5"/>
      <c r="I30" s="26"/>
      <c r="J30" s="6">
        <f>SUM(J29:J29)</f>
        <v>10</v>
      </c>
      <c r="K30" s="26"/>
      <c r="L30" s="57"/>
      <c r="M30" s="10"/>
    </row>
    <row r="31" spans="4:13" s="2" customFormat="1" ht="33" customHeight="1" thickBot="1" x14ac:dyDescent="0.35">
      <c r="D31" s="94" t="s">
        <v>1</v>
      </c>
      <c r="E31" s="95"/>
      <c r="F31" s="11">
        <f>F14+F18+F21+F26+F28+F30</f>
        <v>834</v>
      </c>
      <c r="G31" s="11">
        <f t="shared" ref="G31:J31" si="1">G14+G18+G21+G26+G28+G30</f>
        <v>225</v>
      </c>
      <c r="H31" s="11"/>
      <c r="I31" s="11"/>
      <c r="J31" s="11">
        <f t="shared" si="1"/>
        <v>222</v>
      </c>
      <c r="K31" s="12"/>
      <c r="L31" s="58"/>
      <c r="M31" s="12"/>
    </row>
  </sheetData>
  <mergeCells count="16">
    <mergeCell ref="D1:L1"/>
    <mergeCell ref="D3:D4"/>
    <mergeCell ref="E3:E4"/>
    <mergeCell ref="L3:L4"/>
    <mergeCell ref="G3:I3"/>
    <mergeCell ref="J3:K3"/>
    <mergeCell ref="M3:M4"/>
    <mergeCell ref="D31:E31"/>
    <mergeCell ref="D15:D18"/>
    <mergeCell ref="D19:D21"/>
    <mergeCell ref="D5:D14"/>
    <mergeCell ref="D22:D26"/>
    <mergeCell ref="D27:D28"/>
    <mergeCell ref="D29:D30"/>
    <mergeCell ref="F3:F4"/>
    <mergeCell ref="F9:F11"/>
  </mergeCells>
  <phoneticPr fontId="2" type="noConversion"/>
  <printOptions horizontalCentered="1"/>
  <pageMargins left="0.25" right="0.25" top="0.75" bottom="0.75" header="0.3" footer="0.3"/>
  <pageSetup paperSize="9" scale="5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B924E-24C0-424A-833A-7B463C742B5D}">
  <dimension ref="A1:K10"/>
  <sheetViews>
    <sheetView workbookViewId="0">
      <selection activeCell="C21" sqref="C21"/>
    </sheetView>
  </sheetViews>
  <sheetFormatPr defaultColWidth="73.125" defaultRowHeight="16.5" x14ac:dyDescent="0.3"/>
  <cols>
    <col min="1" max="1" width="27.625" style="4" bestFit="1" customWidth="1"/>
    <col min="2" max="3" width="9.25" bestFit="1" customWidth="1"/>
    <col min="4" max="4" width="15.375" style="1" bestFit="1" customWidth="1"/>
    <col min="5" max="5" width="40.75" style="1" customWidth="1"/>
    <col min="6" max="6" width="58.125" style="1" customWidth="1"/>
    <col min="7" max="7" width="15.375" bestFit="1" customWidth="1"/>
    <col min="8" max="8" width="37.5" style="1" customWidth="1"/>
    <col min="9" max="9" width="26.375" style="1" customWidth="1"/>
    <col min="10" max="10" width="15.25" bestFit="1" customWidth="1"/>
    <col min="11" max="11" width="10.5" customWidth="1"/>
    <col min="12" max="21" width="11.75" customWidth="1"/>
  </cols>
  <sheetData>
    <row r="1" spans="1:11" ht="26.25" x14ac:dyDescent="0.3">
      <c r="A1" s="118" t="s">
        <v>65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</row>
    <row r="2" spans="1:11" ht="183.75" customHeight="1" thickBot="1" x14ac:dyDescent="0.35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</row>
    <row r="3" spans="1:11" s="2" customFormat="1" ht="17.25" thickBot="1" x14ac:dyDescent="0.35">
      <c r="A3" s="106" t="s">
        <v>33</v>
      </c>
      <c r="B3" s="100" t="s">
        <v>34</v>
      </c>
      <c r="C3" s="92" t="s">
        <v>66</v>
      </c>
      <c r="D3" s="110" t="s">
        <v>18</v>
      </c>
      <c r="E3" s="110"/>
      <c r="F3" s="111"/>
      <c r="G3" s="110" t="s">
        <v>19</v>
      </c>
      <c r="H3" s="111"/>
      <c r="I3" s="119" t="s">
        <v>35</v>
      </c>
      <c r="J3" s="120"/>
      <c r="K3" s="92" t="s">
        <v>9</v>
      </c>
    </row>
    <row r="4" spans="1:11" s="2" customFormat="1" ht="39" x14ac:dyDescent="0.3">
      <c r="A4" s="107"/>
      <c r="B4" s="101"/>
      <c r="C4" s="93"/>
      <c r="D4" s="52" t="s">
        <v>61</v>
      </c>
      <c r="E4" s="8" t="s">
        <v>17</v>
      </c>
      <c r="F4" s="20" t="s">
        <v>58</v>
      </c>
      <c r="G4" s="52" t="s">
        <v>61</v>
      </c>
      <c r="H4" s="7" t="s">
        <v>17</v>
      </c>
      <c r="I4" s="34" t="s">
        <v>36</v>
      </c>
      <c r="J4" s="35" t="s">
        <v>37</v>
      </c>
      <c r="K4" s="93"/>
    </row>
    <row r="5" spans="1:11" s="2" customFormat="1" ht="120.75" x14ac:dyDescent="0.3">
      <c r="A5" s="61" t="s">
        <v>38</v>
      </c>
      <c r="B5" s="62" t="s">
        <v>39</v>
      </c>
      <c r="C5" s="82">
        <v>20</v>
      </c>
      <c r="D5" s="63">
        <v>10</v>
      </c>
      <c r="E5" s="64" t="s">
        <v>67</v>
      </c>
      <c r="F5" s="65" t="s">
        <v>68</v>
      </c>
      <c r="G5" s="66">
        <v>10</v>
      </c>
      <c r="H5" s="65" t="s">
        <v>67</v>
      </c>
      <c r="I5" s="67" t="s">
        <v>59</v>
      </c>
      <c r="J5" s="62" t="s">
        <v>69</v>
      </c>
      <c r="K5" s="68"/>
    </row>
    <row r="6" spans="1:11" s="2" customFormat="1" ht="51.75" x14ac:dyDescent="0.3">
      <c r="A6" s="36" t="s">
        <v>40</v>
      </c>
      <c r="B6" s="87" t="s">
        <v>39</v>
      </c>
      <c r="C6" s="83">
        <v>30</v>
      </c>
      <c r="D6" s="38">
        <v>15</v>
      </c>
      <c r="E6" s="40" t="s">
        <v>70</v>
      </c>
      <c r="F6" s="37" t="s">
        <v>20</v>
      </c>
      <c r="G6" s="50">
        <v>15</v>
      </c>
      <c r="H6" s="40" t="s">
        <v>70</v>
      </c>
      <c r="I6" s="53" t="s">
        <v>41</v>
      </c>
      <c r="J6" s="42" t="s">
        <v>42</v>
      </c>
      <c r="K6" s="43"/>
    </row>
    <row r="7" spans="1:11" ht="103.5" x14ac:dyDescent="0.3">
      <c r="A7" s="44" t="s">
        <v>43</v>
      </c>
      <c r="B7" s="87" t="s">
        <v>39</v>
      </c>
      <c r="C7" s="83">
        <v>80</v>
      </c>
      <c r="D7" s="48">
        <v>40</v>
      </c>
      <c r="E7" s="45" t="s">
        <v>71</v>
      </c>
      <c r="F7" s="46" t="s">
        <v>72</v>
      </c>
      <c r="G7" s="50">
        <v>40</v>
      </c>
      <c r="H7" s="41" t="s">
        <v>71</v>
      </c>
      <c r="I7" s="53" t="s">
        <v>73</v>
      </c>
      <c r="J7" s="42" t="s">
        <v>44</v>
      </c>
      <c r="K7" s="39"/>
    </row>
    <row r="8" spans="1:11" ht="17.25" x14ac:dyDescent="0.3">
      <c r="A8" s="69" t="s">
        <v>45</v>
      </c>
      <c r="B8" s="87" t="s">
        <v>46</v>
      </c>
      <c r="C8" s="83">
        <v>40</v>
      </c>
      <c r="D8" s="70"/>
      <c r="E8" s="71" t="s">
        <v>64</v>
      </c>
      <c r="F8" s="72"/>
      <c r="G8" s="73">
        <v>40</v>
      </c>
      <c r="H8" s="74" t="s">
        <v>74</v>
      </c>
      <c r="I8" s="75" t="s">
        <v>47</v>
      </c>
      <c r="J8" s="76" t="s">
        <v>49</v>
      </c>
      <c r="K8" s="77"/>
    </row>
    <row r="9" spans="1:11" ht="17.25" x14ac:dyDescent="0.3">
      <c r="A9" s="69" t="s">
        <v>48</v>
      </c>
      <c r="B9" s="87" t="s">
        <v>46</v>
      </c>
      <c r="C9" s="83">
        <v>30</v>
      </c>
      <c r="D9" s="70"/>
      <c r="E9" s="71" t="s">
        <v>64</v>
      </c>
      <c r="F9" s="72"/>
      <c r="G9" s="73">
        <v>30</v>
      </c>
      <c r="H9" s="74" t="s">
        <v>75</v>
      </c>
      <c r="I9" s="75" t="s">
        <v>47</v>
      </c>
      <c r="J9" s="76" t="s">
        <v>49</v>
      </c>
      <c r="K9" s="77"/>
    </row>
    <row r="10" spans="1:11" ht="17.25" thickBot="1" x14ac:dyDescent="0.35">
      <c r="A10" s="112" t="s">
        <v>1</v>
      </c>
      <c r="B10" s="113"/>
      <c r="C10" s="114"/>
      <c r="D10" s="49">
        <f>SUM(D5:D9)</f>
        <v>65</v>
      </c>
      <c r="E10" s="84"/>
      <c r="F10" s="85"/>
      <c r="G10" s="60">
        <f>SUM(G5:G9)</f>
        <v>135</v>
      </c>
      <c r="H10" s="47"/>
      <c r="I10" s="115"/>
      <c r="J10" s="116"/>
      <c r="K10" s="117"/>
    </row>
  </sheetData>
  <mergeCells count="10">
    <mergeCell ref="A10:C10"/>
    <mergeCell ref="I10:K10"/>
    <mergeCell ref="A1:K1"/>
    <mergeCell ref="A3:A4"/>
    <mergeCell ref="B3:B4"/>
    <mergeCell ref="C3:C4"/>
    <mergeCell ref="D3:F3"/>
    <mergeCell ref="G3:H3"/>
    <mergeCell ref="I3:J3"/>
    <mergeCell ref="K3:K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일반학과(삼척)</vt:lpstr>
      <vt:lpstr>미래융합가상학과(삼척)</vt:lpstr>
      <vt:lpstr>'일반학과(삼척)'!Print_Area</vt:lpstr>
      <vt:lpstr>'일반학과(삼척)'!Print_Titles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학사팀</cp:lastModifiedBy>
  <cp:lastPrinted>2026-04-14T05:54:07Z</cp:lastPrinted>
  <dcterms:created xsi:type="dcterms:W3CDTF">2020-10-12T05:48:20Z</dcterms:created>
  <dcterms:modified xsi:type="dcterms:W3CDTF">2026-10-22T06:42:29Z</dcterms:modified>
</cp:coreProperties>
</file>